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1839628A-A789-4FE7-8A8B-31F3C9E648FD}" xr6:coauthVersionLast="45" xr6:coauthVersionMax="4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ANEXO">#REF!</definedName>
    <definedName name="_xlnm.Print_Area" localSheetId="0">EAA!$B$2:$G$29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<sst xmlns="http://schemas.openxmlformats.org/spreadsheetml/2006/main" count="32" uniqueCount="32">
  <si>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</si>
  <si>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</si>
  <si>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</si>
  <si>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</si>
  <si>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</si>
  <si>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</si>
  <si>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</si>
  <si>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</si>
  <si>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</si>
  <si>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</si>
  <si>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</si>
  <si>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</si>
  <si>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</si>
  <si>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</si>
  <si>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</si>
  <si>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</si>
  <si>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</si>
  <si>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</si>
  <si>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</si>
  <si>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</si>
  <si>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</si>
  <si>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</si>
  <si>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</si>
  <si>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</si>
  <si>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</si>
  <si>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</si>
  <si>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</si>
  <si>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</si>
  <si>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</si>
  <si>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ESPACIO EDITABLE PARA FIRMAS</t>
  </si>
  <si>
    <t>JUNTA MUNICIPAL DE AGUA Y SANEAMIENTO DE AQUILES SERDAN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</si>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</sst>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D19" sqref="D1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.28515625" style="13" bestFit="1" customWidth="1"/>
    <col min="4" max="5" width="12.7109375" style="13" bestFit="1" customWidth="1"/>
    <col min="6" max="6" width="14.28515625" style="13" bestFit="1" customWidth="1"/>
    <col min="7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378775345.36999989</v>
      </c>
      <c r="D8" s="7">
        <f>SUM(D10,D19)</f>
        <v>37476385.609999999</v>
      </c>
      <c r="E8" s="7">
        <f>SUM(E10,E19)</f>
        <v>68501443.060000002</v>
      </c>
      <c r="F8" s="7">
        <f>C8+D8-E8</f>
        <v>347750287.9199999</v>
      </c>
      <c r="G8" s="7">
        <f>F8-C8</f>
        <v>-31025057.449999988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7276773.2800000003</v>
      </c>
      <c r="D10" s="7">
        <f>SUM(D11:D17)</f>
        <v>22947773.699999999</v>
      </c>
      <c r="E10" s="7">
        <f>SUM(E11:E17)</f>
        <v>25877820.690000001</v>
      </c>
      <c r="F10" s="7">
        <f t="shared" ref="F10:F17" si="0">C10+D10-E10</f>
        <v>4346726.2899999991</v>
      </c>
      <c r="G10" s="7">
        <f t="shared" ref="G10:G17" si="1">F10-C10</f>
        <v>-2930046.9900000012</v>
      </c>
    </row>
    <row r="11" spans="2:7" x14ac:dyDescent="0.2">
      <c r="B11" s="3" t="s">
        <v>6</v>
      </c>
      <c r="C11" s="8">
        <v>5727291.3700000001</v>
      </c>
      <c r="D11" s="8">
        <v>18436812.629999999</v>
      </c>
      <c r="E11" s="8">
        <v>21936470.25</v>
      </c>
      <c r="F11" s="12">
        <f t="shared" si="0"/>
        <v>2227633.75</v>
      </c>
      <c r="G11" s="12">
        <f t="shared" si="1"/>
        <v>-3499657.62</v>
      </c>
    </row>
    <row r="12" spans="2:7" x14ac:dyDescent="0.2">
      <c r="B12" s="3" t="s">
        <v>7</v>
      </c>
      <c r="C12" s="8">
        <v>16500</v>
      </c>
      <c r="D12" s="8">
        <v>6904</v>
      </c>
      <c r="E12" s="8">
        <v>21904</v>
      </c>
      <c r="F12" s="12">
        <f t="shared" si="0"/>
        <v>1500</v>
      </c>
      <c r="G12" s="12">
        <f t="shared" si="1"/>
        <v>-15000</v>
      </c>
    </row>
    <row r="13" spans="2:7" x14ac:dyDescent="0.2">
      <c r="B13" s="3" t="s">
        <v>8</v>
      </c>
      <c r="C13" s="8">
        <v>1416961.38</v>
      </c>
      <c r="D13" s="8">
        <v>4085134.94</v>
      </c>
      <c r="E13" s="8">
        <v>3801755.91</v>
      </c>
      <c r="F13" s="12">
        <f t="shared" si="0"/>
        <v>1700340.4100000001</v>
      </c>
      <c r="G13" s="12">
        <f t="shared" si="1"/>
        <v>283379.03000000026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116020.53</v>
      </c>
      <c r="D15" s="8">
        <v>418922.13</v>
      </c>
      <c r="E15" s="8">
        <v>117690.53</v>
      </c>
      <c r="F15" s="12">
        <f t="shared" si="0"/>
        <v>417252.13</v>
      </c>
      <c r="G15" s="12">
        <f t="shared" si="1"/>
        <v>301231.59999999998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371498572.08999991</v>
      </c>
      <c r="D19" s="7">
        <f>SUM(D20:D28)</f>
        <v>14528611.91</v>
      </c>
      <c r="E19" s="7">
        <f>SUM(E20:E28)</f>
        <v>42623622.370000005</v>
      </c>
      <c r="F19" s="7">
        <f t="shared" ref="F19:F28" si="2">C19+D19-E19</f>
        <v>343403561.62999994</v>
      </c>
      <c r="G19" s="7">
        <f t="shared" ref="G19:G28" si="3">F19-C19</f>
        <v>-28095010.459999979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540818795.98000002</v>
      </c>
      <c r="D22" s="8">
        <v>0</v>
      </c>
      <c r="E22" s="8">
        <v>14650180.630000001</v>
      </c>
      <c r="F22" s="12">
        <f t="shared" si="2"/>
        <v>526168615.35000002</v>
      </c>
      <c r="G22" s="12">
        <f t="shared" si="3"/>
        <v>-14650180.629999995</v>
      </c>
    </row>
    <row r="23" spans="1:7" x14ac:dyDescent="0.2">
      <c r="B23" s="3" t="s">
        <v>18</v>
      </c>
      <c r="C23" s="8">
        <v>950835.8</v>
      </c>
      <c r="D23" s="8">
        <v>14465847.5</v>
      </c>
      <c r="E23" s="8">
        <v>17576.38</v>
      </c>
      <c r="F23" s="12">
        <f t="shared" si="2"/>
        <v>15399106.92</v>
      </c>
      <c r="G23" s="12">
        <f t="shared" si="3"/>
        <v>14448271.119999999</v>
      </c>
    </row>
    <row r="24" spans="1:7" x14ac:dyDescent="0.2">
      <c r="B24" s="3" t="s">
        <v>19</v>
      </c>
      <c r="C24" s="8">
        <v>64155.3</v>
      </c>
      <c r="D24" s="8">
        <v>0</v>
      </c>
      <c r="E24" s="8">
        <v>52500</v>
      </c>
      <c r="F24" s="12">
        <f t="shared" si="2"/>
        <v>11655.300000000003</v>
      </c>
      <c r="G24" s="12">
        <f t="shared" si="3"/>
        <v>-52500</v>
      </c>
    </row>
    <row r="25" spans="1:7" ht="24" x14ac:dyDescent="0.2">
      <c r="B25" s="3" t="s">
        <v>20</v>
      </c>
      <c r="C25" s="8">
        <v>-170335214.99000001</v>
      </c>
      <c r="D25" s="8">
        <v>62764.41</v>
      </c>
      <c r="E25" s="8">
        <v>27903365.359999999</v>
      </c>
      <c r="F25" s="12">
        <f t="shared" si="2"/>
        <v>-198175815.94</v>
      </c>
      <c r="G25" s="12">
        <f t="shared" si="3"/>
        <v>-27840600.949999988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 t="s">
        <v>29</v>
      </c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2023-02-03T17:12:32Z</cp:lastPrinted>
  <dcterms:created xsi:type="dcterms:W3CDTF">2019-12-03T19:14:48Z</dcterms:created>
  <dcterms:modified xsi:type="dcterms:W3CDTF">2023-02-03T17:12:40Z</dcterms:modified>
</cp:coreProperties>
</file>